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final\Desktop\CUENTA PUBLICA 2016\SEGUNDO TRIMESTRE 2016\Nueva carpeta\"/>
    </mc:Choice>
  </mc:AlternateContent>
  <bookViews>
    <workbookView xWindow="0" yWindow="0" windowWidth="20490" windowHeight="7455"/>
  </bookViews>
  <sheets>
    <sheet name="EFE" sheetId="1" r:id="rId1"/>
  </sheets>
  <calcPr calcId="152511"/>
</workbook>
</file>

<file path=xl/calcChain.xml><?xml version="1.0" encoding="utf-8"?>
<calcChain xmlns="http://schemas.openxmlformats.org/spreadsheetml/2006/main">
  <c r="E55" i="1" l="1"/>
  <c r="F63" i="1"/>
  <c r="F61" i="1"/>
  <c r="E37" i="1" l="1"/>
  <c r="F60" i="1" l="1"/>
  <c r="F55" i="1"/>
  <c r="F56" i="1" l="1"/>
  <c r="F51" i="1"/>
  <c r="F8" i="1"/>
  <c r="E51" i="1"/>
  <c r="E44" i="1" l="1"/>
  <c r="E48" i="1" s="1"/>
  <c r="F44" i="1" l="1"/>
  <c r="F48" i="1" s="1"/>
  <c r="F20" i="1"/>
  <c r="F37" i="1" l="1"/>
  <c r="E56" i="1" l="1"/>
  <c r="E61" i="1" s="1"/>
  <c r="E63" i="1" s="1"/>
  <c r="E20" i="1" l="1"/>
  <c r="E8" i="1"/>
</calcChain>
</file>

<file path=xl/sharedStrings.xml><?xml version="1.0" encoding="utf-8"?>
<sst xmlns="http://schemas.openxmlformats.org/spreadsheetml/2006/main" count="67" uniqueCount="58">
  <si>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</si>
  <si>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</si>
  <si>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</si>
  <si>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</si>
  <si>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</si>
  <si>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</si>
  <si>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</si>
  <si>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</si>
  <si>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</si>
  <si>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</si>
  <si>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</si>
  <si>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</si>
  <si>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</si>
  <si>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</si>
  <si>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</si>
  <si>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</si>
  <si>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</si>
  <si>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</si>
  <si>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</si>
  <si>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</si>
  <si>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</si>
  <si>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</si>
  <si>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</si>
  <si>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</si>
  <si>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</si>
  <si>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</si>
  <si>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</si>
  <si>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</si>
  <si>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</si>
  <si>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</si>
  <si>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</si>
  <si>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</si>
  <si>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</si>
  <si>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</si>
  <si>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</si>
  <si>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</si>
  <si>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</si>
  <si>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</si>
  <si>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</si>
  <si>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</si>
  <si>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</si>
  <si>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</si>
  <si>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</si>
  <si>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</si>
  <si>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</si>
  <si>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</si>
  <si>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</si>
  <si>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</si>
  <si>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</si>
  <si>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</si>
  <si>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FONDO DE GARANTIA A LA PEQUEÑA Y MEDIANA MINERIA DEL ESTADO DE COAHUILA</t>
  </si>
  <si>
    <r>
      <t xml:space="preserve"> 
</t>
    </r>
    <r>
      <rPr>
        <b/>
        <sz val="9"/>
        <color theme="1"/>
        <rFont val="Arial"/>
        <family val="2"/>
      </rPr>
      <t xml:space="preserve"> “Bajo protesta de decir verdad declaramos que los Estados Financieros y sus notas, son razonablemente correctos y son responsabilidad del emisor”
</t>
    </r>
  </si>
  <si>
    <t>LIC. ROGELIO SANCHEZ FERNANDEZ</t>
  </si>
  <si>
    <t>C.P. EUFEMIA CAMPOS VILLARREAL</t>
  </si>
  <si>
    <t>_________________________________</t>
  </si>
  <si>
    <t>(NOTA 21)</t>
  </si>
  <si>
    <t>(NOTA 20)</t>
  </si>
  <si>
    <t>Del 01 de Abril al 30 de Junio de 2016 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</si>
</sst>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i/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3" borderId="5" xfId="0" applyFont="1" applyFill="1" applyBorder="1" applyAlignment="1">
      <alignment horizontal="justify" vertical="center"/>
    </xf>
    <xf numFmtId="0" fontId="3" fillId="0" borderId="0" xfId="0" applyFont="1" applyAlignment="1">
      <alignment vertical="center" wrapText="1"/>
    </xf>
    <xf numFmtId="43" fontId="2" fillId="3" borderId="0" xfId="1" applyFont="1" applyFill="1" applyBorder="1" applyAlignment="1">
      <alignment horizontal="justify" vertical="center" wrapText="1"/>
    </xf>
    <xf numFmtId="43" fontId="2" fillId="3" borderId="0" xfId="1" applyFont="1" applyFill="1" applyBorder="1" applyAlignment="1">
      <alignment horizontal="justify" vertical="center"/>
    </xf>
    <xf numFmtId="0" fontId="3" fillId="3" borderId="0" xfId="0" applyFont="1" applyFill="1" applyBorder="1" applyAlignment="1">
      <alignment horizontal="justify" vertical="center" wrapText="1"/>
    </xf>
    <xf numFmtId="43" fontId="3" fillId="3" borderId="0" xfId="1" applyFont="1" applyFill="1" applyBorder="1" applyAlignment="1">
      <alignment horizontal="justify" vertical="center"/>
    </xf>
    <xf numFmtId="43" fontId="4" fillId="3" borderId="0" xfId="1" applyFont="1" applyFill="1" applyBorder="1" applyAlignment="1">
      <alignment horizontal="justify" vertical="center" wrapText="1"/>
    </xf>
    <xf numFmtId="0" fontId="1" fillId="0" borderId="0" xfId="0" applyFont="1" applyBorder="1"/>
    <xf numFmtId="43" fontId="4" fillId="3" borderId="0" xfId="1" applyFont="1" applyFill="1" applyBorder="1" applyAlignment="1">
      <alignment horizontal="justify" vertical="center"/>
    </xf>
    <xf numFmtId="43" fontId="3" fillId="3" borderId="5" xfId="1" applyFont="1" applyFill="1" applyBorder="1" applyAlignment="1">
      <alignment horizontal="justify" vertical="center"/>
    </xf>
    <xf numFmtId="43" fontId="2" fillId="3" borderId="5" xfId="1" applyFont="1" applyFill="1" applyBorder="1" applyAlignment="1">
      <alignment horizontal="justify" vertical="center"/>
    </xf>
    <xf numFmtId="43" fontId="4" fillId="3" borderId="5" xfId="0" applyNumberFormat="1" applyFont="1" applyFill="1" applyBorder="1" applyAlignment="1">
      <alignment horizontal="justify" vertical="center" wrapText="1"/>
    </xf>
    <xf numFmtId="43" fontId="4" fillId="3" borderId="5" xfId="1" applyFont="1" applyFill="1" applyBorder="1" applyAlignment="1">
      <alignment horizontal="justify" vertical="center" wrapText="1"/>
    </xf>
    <xf numFmtId="43" fontId="4" fillId="3" borderId="5" xfId="1" applyFont="1" applyFill="1" applyBorder="1" applyAlignment="1">
      <alignment horizontal="justify" vertical="center"/>
    </xf>
    <xf numFmtId="0" fontId="3" fillId="3" borderId="8" xfId="0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justify" vertical="center"/>
    </xf>
    <xf numFmtId="0" fontId="3" fillId="3" borderId="0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justify" vertical="center"/>
    </xf>
    <xf numFmtId="0" fontId="2" fillId="3" borderId="0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justify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43" fontId="2" fillId="0" borderId="0" xfId="1" applyFont="1" applyBorder="1"/>
    <xf numFmtId="43" fontId="7" fillId="3" borderId="5" xfId="1" applyFont="1" applyFill="1" applyBorder="1" applyAlignment="1">
      <alignment horizontal="justify" vertical="center"/>
    </xf>
    <xf numFmtId="43" fontId="7" fillId="0" borderId="5" xfId="1" applyFont="1" applyBorder="1"/>
    <xf numFmtId="43" fontId="6" fillId="3" borderId="0" xfId="1" applyFont="1" applyFill="1" applyBorder="1" applyAlignment="1">
      <alignment horizontal="justify" vertical="center" wrapText="1"/>
    </xf>
    <xf numFmtId="43" fontId="9" fillId="3" borderId="0" xfId="1" applyFont="1" applyFill="1" applyBorder="1" applyAlignment="1">
      <alignment horizontal="justify" vertical="center"/>
    </xf>
    <xf numFmtId="43" fontId="8" fillId="3" borderId="0" xfId="0" applyNumberFormat="1" applyFont="1" applyFill="1" applyBorder="1" applyAlignment="1">
      <alignment horizontal="justify" vertical="center"/>
    </xf>
    <xf numFmtId="0" fontId="4" fillId="3" borderId="4" xfId="0" applyFont="1" applyFill="1" applyBorder="1" applyAlignment="1">
      <alignment horizontal="justify" vertical="center"/>
    </xf>
    <xf numFmtId="0" fontId="4" fillId="3" borderId="0" xfId="0" applyFont="1" applyFill="1" applyBorder="1" applyAlignment="1">
      <alignment horizontal="justify" vertical="center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justify" vertical="center"/>
    </xf>
    <xf numFmtId="0" fontId="3" fillId="3" borderId="7" xfId="0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justify" vertical="center"/>
    </xf>
    <xf numFmtId="0" fontId="3" fillId="3" borderId="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0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2</xdr:col>
      <xdr:colOff>219075</xdr:colOff>
      <xdr:row>3</xdr:row>
      <xdr:rowOff>190500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7145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1</xdr:row>
      <xdr:rowOff>19050</xdr:rowOff>
    </xdr:from>
    <xdr:to>
      <xdr:col>6</xdr:col>
      <xdr:colOff>504825</xdr:colOff>
      <xdr:row>3</xdr:row>
      <xdr:rowOff>186309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80975"/>
          <a:ext cx="495300" cy="510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7"/>
  <sheetViews>
    <sheetView showGridLines="0" tabSelected="1" topLeftCell="A45" workbookViewId="0">
      <selection activeCell="E63" sqref="E63:E65"/>
    </sheetView>
  </sheetViews>
  <sheetFormatPr baseColWidth="10" defaultColWidth="11.42578125" defaultRowHeight="12" x14ac:dyDescent="0.2"/>
  <cols>
    <col min="1" max="1" width="1.42578125" style="1" customWidth="1"/>
    <col min="2" max="2" width="4.7109375" style="1" customWidth="1"/>
    <col min="3" max="3" width="4.140625" style="1" customWidth="1"/>
    <col min="4" max="4" width="67" style="1" customWidth="1"/>
    <col min="5" max="6" width="27.5703125" style="1" customWidth="1"/>
    <col min="7" max="7" width="7.85546875" style="1" customWidth="1"/>
    <col min="8" max="8" width="11.7109375" style="1" bestFit="1" customWidth="1"/>
    <col min="9" max="16384" width="11.42578125" style="1"/>
  </cols>
  <sheetData>
    <row r="1" spans="2:7" ht="12.75" thickBot="1" x14ac:dyDescent="0.25"/>
    <row r="2" spans="2:7" ht="15" customHeight="1" x14ac:dyDescent="0.2">
      <c r="B2" s="54" t="s">
        <v>50</v>
      </c>
      <c r="C2" s="55"/>
      <c r="D2" s="55"/>
      <c r="E2" s="55"/>
      <c r="F2" s="55"/>
      <c r="G2" s="56"/>
    </row>
    <row r="3" spans="2:7" x14ac:dyDescent="0.2">
      <c r="B3" s="57" t="s">
        <v>0</v>
      </c>
      <c r="C3" s="58"/>
      <c r="D3" s="58"/>
      <c r="E3" s="58"/>
      <c r="F3" s="58"/>
      <c r="G3" s="59"/>
    </row>
    <row r="4" spans="2:7" ht="15.75" customHeight="1" thickBot="1" x14ac:dyDescent="0.25">
      <c r="B4" s="57" t="s">
        <v>57</v>
      </c>
      <c r="C4" s="58"/>
      <c r="D4" s="58"/>
      <c r="E4" s="58"/>
      <c r="F4" s="58"/>
      <c r="G4" s="59"/>
    </row>
    <row r="5" spans="2:7" ht="12.75" thickBot="1" x14ac:dyDescent="0.25">
      <c r="B5" s="54" t="s">
        <v>1</v>
      </c>
      <c r="C5" s="55"/>
      <c r="D5" s="55"/>
      <c r="E5" s="21">
        <v>2016</v>
      </c>
      <c r="F5" s="21">
        <v>2015</v>
      </c>
      <c r="G5" s="22"/>
    </row>
    <row r="6" spans="2:7" x14ac:dyDescent="0.2">
      <c r="B6" s="60"/>
      <c r="C6" s="61"/>
      <c r="D6" s="61"/>
      <c r="E6" s="61"/>
      <c r="F6" s="61"/>
      <c r="G6" s="23"/>
    </row>
    <row r="7" spans="2:7" x14ac:dyDescent="0.2">
      <c r="B7" s="52" t="s">
        <v>2</v>
      </c>
      <c r="C7" s="53"/>
      <c r="D7" s="53"/>
      <c r="E7" s="18"/>
      <c r="F7" s="18"/>
      <c r="G7" s="19"/>
    </row>
    <row r="8" spans="2:7" ht="19.5" customHeight="1" x14ac:dyDescent="0.2">
      <c r="B8" s="17"/>
      <c r="C8" s="53" t="s">
        <v>3</v>
      </c>
      <c r="D8" s="53"/>
      <c r="E8" s="5">
        <f>SUM(E9:E19)</f>
        <v>3797591.63</v>
      </c>
      <c r="F8" s="5">
        <f>SUM(F9:F19)</f>
        <v>4511895.3999999994</v>
      </c>
      <c r="G8" s="12"/>
    </row>
    <row r="9" spans="2:7" x14ac:dyDescent="0.2">
      <c r="B9" s="17"/>
      <c r="C9" s="20"/>
      <c r="D9" s="6" t="s">
        <v>4</v>
      </c>
      <c r="E9" s="7"/>
      <c r="F9" s="18"/>
      <c r="G9" s="19"/>
    </row>
    <row r="10" spans="2:7" x14ac:dyDescent="0.2">
      <c r="B10" s="17"/>
      <c r="C10" s="20"/>
      <c r="D10" s="6" t="s">
        <v>5</v>
      </c>
      <c r="E10" s="7"/>
      <c r="F10" s="18"/>
      <c r="G10" s="19"/>
    </row>
    <row r="11" spans="2:7" x14ac:dyDescent="0.2">
      <c r="B11" s="17"/>
      <c r="C11" s="18"/>
      <c r="D11" s="6" t="s">
        <v>6</v>
      </c>
      <c r="E11" s="7"/>
      <c r="F11" s="18"/>
      <c r="G11" s="19"/>
    </row>
    <row r="12" spans="2:7" x14ac:dyDescent="0.2">
      <c r="B12" s="17"/>
      <c r="C12" s="18"/>
      <c r="D12" s="6" t="s">
        <v>7</v>
      </c>
      <c r="E12" s="7"/>
      <c r="F12" s="18"/>
      <c r="G12" s="19"/>
    </row>
    <row r="13" spans="2:7" x14ac:dyDescent="0.2">
      <c r="B13" s="17"/>
      <c r="C13" s="18"/>
      <c r="D13" s="6" t="s">
        <v>8</v>
      </c>
      <c r="E13" s="7">
        <v>1400019.22</v>
      </c>
      <c r="F13" s="7">
        <v>1678463.15</v>
      </c>
      <c r="G13" s="11"/>
    </row>
    <row r="14" spans="2:7" x14ac:dyDescent="0.2">
      <c r="B14" s="17"/>
      <c r="C14" s="18"/>
      <c r="D14" s="6" t="s">
        <v>9</v>
      </c>
      <c r="E14" s="7">
        <v>2397572.41</v>
      </c>
      <c r="F14" s="7">
        <v>2744967.44</v>
      </c>
      <c r="G14" s="11"/>
    </row>
    <row r="15" spans="2:7" x14ac:dyDescent="0.2">
      <c r="B15" s="17"/>
      <c r="C15" s="18"/>
      <c r="D15" s="6" t="s">
        <v>10</v>
      </c>
      <c r="E15" s="7"/>
      <c r="F15" s="18"/>
      <c r="G15" s="19"/>
    </row>
    <row r="16" spans="2:7" ht="24" x14ac:dyDescent="0.2">
      <c r="B16" s="17"/>
      <c r="C16" s="18"/>
      <c r="D16" s="6" t="s">
        <v>11</v>
      </c>
      <c r="E16" s="7"/>
      <c r="F16" s="18"/>
      <c r="G16" s="19"/>
    </row>
    <row r="17" spans="2:7" x14ac:dyDescent="0.2">
      <c r="B17" s="17"/>
      <c r="C17" s="18"/>
      <c r="D17" s="6" t="s">
        <v>12</v>
      </c>
      <c r="E17" s="7"/>
      <c r="F17" s="18"/>
      <c r="G17" s="19"/>
    </row>
    <row r="18" spans="2:7" x14ac:dyDescent="0.2">
      <c r="B18" s="17"/>
      <c r="C18" s="18"/>
      <c r="D18" s="6" t="s">
        <v>13</v>
      </c>
      <c r="E18" s="7"/>
      <c r="F18" s="18"/>
      <c r="G18" s="19"/>
    </row>
    <row r="19" spans="2:7" x14ac:dyDescent="0.2">
      <c r="B19" s="17"/>
      <c r="C19" s="18"/>
      <c r="D19" s="6" t="s">
        <v>14</v>
      </c>
      <c r="E19" s="7"/>
      <c r="F19" s="7">
        <v>88464.81</v>
      </c>
      <c r="G19" s="11"/>
    </row>
    <row r="20" spans="2:7" ht="19.5" customHeight="1" x14ac:dyDescent="0.2">
      <c r="B20" s="17"/>
      <c r="C20" s="53" t="s">
        <v>15</v>
      </c>
      <c r="D20" s="53"/>
      <c r="E20" s="5">
        <f>SUM(E21:E36)</f>
        <v>2239696.6100000003</v>
      </c>
      <c r="F20" s="5">
        <f>SUM(F21:F36)</f>
        <v>2717751.24</v>
      </c>
      <c r="G20" s="12"/>
    </row>
    <row r="21" spans="2:7" x14ac:dyDescent="0.2">
      <c r="B21" s="17"/>
      <c r="C21" s="20"/>
      <c r="D21" s="6" t="s">
        <v>16</v>
      </c>
      <c r="E21" s="7">
        <v>1606232.75</v>
      </c>
      <c r="F21" s="7">
        <v>1444352.82</v>
      </c>
      <c r="G21" s="11"/>
    </row>
    <row r="22" spans="2:7" x14ac:dyDescent="0.2">
      <c r="B22" s="17"/>
      <c r="C22" s="20"/>
      <c r="D22" s="6" t="s">
        <v>17</v>
      </c>
      <c r="E22" s="7">
        <v>214123.89</v>
      </c>
      <c r="F22" s="7">
        <v>425365.46</v>
      </c>
      <c r="G22" s="11"/>
    </row>
    <row r="23" spans="2:7" x14ac:dyDescent="0.2">
      <c r="B23" s="17"/>
      <c r="C23" s="20"/>
      <c r="D23" s="6" t="s">
        <v>18</v>
      </c>
      <c r="E23" s="7">
        <v>419339.97</v>
      </c>
      <c r="F23" s="7">
        <v>848032.96</v>
      </c>
      <c r="G23" s="11"/>
    </row>
    <row r="24" spans="2:7" x14ac:dyDescent="0.2">
      <c r="B24" s="17"/>
      <c r="C24" s="20"/>
      <c r="D24" s="6" t="s">
        <v>19</v>
      </c>
      <c r="E24" s="7"/>
      <c r="F24" s="18"/>
      <c r="G24" s="19"/>
    </row>
    <row r="25" spans="2:7" x14ac:dyDescent="0.2">
      <c r="B25" s="17"/>
      <c r="C25" s="20"/>
      <c r="D25" s="6" t="s">
        <v>20</v>
      </c>
      <c r="E25" s="7"/>
      <c r="F25" s="18"/>
      <c r="G25" s="19"/>
    </row>
    <row r="26" spans="2:7" x14ac:dyDescent="0.2">
      <c r="B26" s="17"/>
      <c r="C26" s="20"/>
      <c r="D26" s="6" t="s">
        <v>21</v>
      </c>
      <c r="E26" s="7"/>
      <c r="F26" s="18"/>
      <c r="G26" s="19"/>
    </row>
    <row r="27" spans="2:7" x14ac:dyDescent="0.2">
      <c r="B27" s="17"/>
      <c r="C27" s="20"/>
      <c r="D27" s="6" t="s">
        <v>22</v>
      </c>
      <c r="E27" s="7"/>
      <c r="F27" s="18"/>
      <c r="G27" s="19"/>
    </row>
    <row r="28" spans="2:7" x14ac:dyDescent="0.2">
      <c r="B28" s="17"/>
      <c r="C28" s="20"/>
      <c r="D28" s="6" t="s">
        <v>23</v>
      </c>
      <c r="E28" s="7"/>
      <c r="F28" s="18"/>
      <c r="G28" s="19"/>
    </row>
    <row r="29" spans="2:7" x14ac:dyDescent="0.2">
      <c r="B29" s="17"/>
      <c r="C29" s="20"/>
      <c r="D29" s="6" t="s">
        <v>24</v>
      </c>
      <c r="E29" s="7"/>
      <c r="F29" s="18"/>
      <c r="G29" s="19"/>
    </row>
    <row r="30" spans="2:7" x14ac:dyDescent="0.2">
      <c r="B30" s="17"/>
      <c r="C30" s="20"/>
      <c r="D30" s="6" t="s">
        <v>25</v>
      </c>
      <c r="E30" s="7"/>
      <c r="F30" s="18"/>
      <c r="G30" s="19"/>
    </row>
    <row r="31" spans="2:7" x14ac:dyDescent="0.2">
      <c r="B31" s="17"/>
      <c r="C31" s="20"/>
      <c r="D31" s="6" t="s">
        <v>26</v>
      </c>
      <c r="E31" s="7"/>
      <c r="F31" s="18"/>
      <c r="G31" s="19"/>
    </row>
    <row r="32" spans="2:7" x14ac:dyDescent="0.2">
      <c r="B32" s="17"/>
      <c r="C32" s="20"/>
      <c r="D32" s="6" t="s">
        <v>27</v>
      </c>
      <c r="E32" s="7"/>
      <c r="F32" s="18"/>
      <c r="G32" s="19"/>
    </row>
    <row r="33" spans="2:7" x14ac:dyDescent="0.2">
      <c r="B33" s="17"/>
      <c r="C33" s="20"/>
      <c r="D33" s="6" t="s">
        <v>28</v>
      </c>
      <c r="E33" s="7"/>
      <c r="F33" s="18"/>
      <c r="G33" s="19"/>
    </row>
    <row r="34" spans="2:7" x14ac:dyDescent="0.2">
      <c r="B34" s="17"/>
      <c r="C34" s="20"/>
      <c r="D34" s="6" t="s">
        <v>29</v>
      </c>
      <c r="E34" s="7"/>
      <c r="F34" s="18"/>
      <c r="G34" s="19"/>
    </row>
    <row r="35" spans="2:7" x14ac:dyDescent="0.2">
      <c r="B35" s="17"/>
      <c r="C35" s="20"/>
      <c r="D35" s="6" t="s">
        <v>30</v>
      </c>
      <c r="E35" s="7"/>
      <c r="F35" s="18"/>
      <c r="G35" s="19"/>
    </row>
    <row r="36" spans="2:7" x14ac:dyDescent="0.2">
      <c r="B36" s="17"/>
      <c r="C36" s="20"/>
      <c r="D36" s="6" t="s">
        <v>31</v>
      </c>
      <c r="E36" s="7"/>
      <c r="F36" s="18"/>
      <c r="G36" s="19"/>
    </row>
    <row r="37" spans="2:7" x14ac:dyDescent="0.2">
      <c r="B37" s="41" t="s">
        <v>32</v>
      </c>
      <c r="C37" s="42"/>
      <c r="D37" s="42"/>
      <c r="E37" s="8">
        <f>E8-E20</f>
        <v>1557895.0199999996</v>
      </c>
      <c r="F37" s="8">
        <f>F8-F20</f>
        <v>1794144.1599999992</v>
      </c>
      <c r="G37" s="14"/>
    </row>
    <row r="38" spans="2:7" x14ac:dyDescent="0.2">
      <c r="B38" s="50"/>
      <c r="C38" s="51"/>
      <c r="D38" s="51"/>
      <c r="E38" s="51"/>
      <c r="F38" s="51"/>
      <c r="G38" s="19"/>
    </row>
    <row r="39" spans="2:7" x14ac:dyDescent="0.2">
      <c r="B39" s="52" t="s">
        <v>33</v>
      </c>
      <c r="C39" s="53"/>
      <c r="D39" s="53"/>
      <c r="E39" s="5"/>
      <c r="F39" s="18"/>
      <c r="G39" s="19"/>
    </row>
    <row r="40" spans="2:7" ht="19.5" customHeight="1" x14ac:dyDescent="0.2">
      <c r="B40" s="17"/>
      <c r="C40" s="53" t="s">
        <v>3</v>
      </c>
      <c r="D40" s="53"/>
      <c r="E40" s="5">
        <v>0</v>
      </c>
      <c r="F40" s="20"/>
      <c r="G40" s="2"/>
    </row>
    <row r="41" spans="2:7" x14ac:dyDescent="0.2">
      <c r="B41" s="17"/>
      <c r="C41" s="18"/>
      <c r="D41" s="18" t="s">
        <v>34</v>
      </c>
      <c r="F41" s="18"/>
      <c r="G41" s="19"/>
    </row>
    <row r="42" spans="2:7" x14ac:dyDescent="0.2">
      <c r="B42" s="17"/>
      <c r="C42" s="18"/>
      <c r="D42" s="18" t="s">
        <v>35</v>
      </c>
      <c r="F42" s="18"/>
      <c r="G42" s="19"/>
    </row>
    <row r="43" spans="2:7" x14ac:dyDescent="0.2">
      <c r="B43" s="17"/>
      <c r="C43" s="18"/>
      <c r="D43" s="18" t="s">
        <v>36</v>
      </c>
      <c r="E43" s="7"/>
      <c r="F43" s="18"/>
      <c r="G43" s="19"/>
    </row>
    <row r="44" spans="2:7" ht="19.5" customHeight="1" x14ac:dyDescent="0.2">
      <c r="B44" s="17"/>
      <c r="C44" s="53" t="s">
        <v>15</v>
      </c>
      <c r="D44" s="53"/>
      <c r="E44" s="5">
        <f>E45+E46</f>
        <v>0</v>
      </c>
      <c r="F44" s="5">
        <f>F46+F45</f>
        <v>797581.78</v>
      </c>
      <c r="G44" s="36" t="s">
        <v>55</v>
      </c>
    </row>
    <row r="45" spans="2:7" x14ac:dyDescent="0.2">
      <c r="B45" s="17"/>
      <c r="C45" s="18"/>
      <c r="D45" s="18" t="s">
        <v>34</v>
      </c>
      <c r="E45" s="7">
        <v>0</v>
      </c>
      <c r="F45" s="7"/>
      <c r="G45" s="11"/>
    </row>
    <row r="46" spans="2:7" x14ac:dyDescent="0.2">
      <c r="B46" s="17"/>
      <c r="C46" s="20"/>
      <c r="D46" s="18" t="s">
        <v>35</v>
      </c>
      <c r="E46" s="7">
        <v>0</v>
      </c>
      <c r="F46" s="7">
        <v>797581.78</v>
      </c>
      <c r="G46" s="11"/>
    </row>
    <row r="47" spans="2:7" x14ac:dyDescent="0.2">
      <c r="B47" s="17"/>
      <c r="C47" s="18"/>
      <c r="D47" s="18" t="s">
        <v>37</v>
      </c>
      <c r="E47" s="7"/>
      <c r="F47" s="18"/>
      <c r="G47" s="19"/>
    </row>
    <row r="48" spans="2:7" x14ac:dyDescent="0.2">
      <c r="B48" s="41" t="s">
        <v>38</v>
      </c>
      <c r="C48" s="42"/>
      <c r="D48" s="42"/>
      <c r="E48" s="10">
        <f>E40-E44</f>
        <v>0</v>
      </c>
      <c r="F48" s="10">
        <f>F40-F44</f>
        <v>-797581.78</v>
      </c>
      <c r="G48" s="15"/>
    </row>
    <row r="49" spans="2:9" x14ac:dyDescent="0.2">
      <c r="B49" s="50"/>
      <c r="C49" s="51"/>
      <c r="D49" s="51"/>
      <c r="E49" s="51"/>
      <c r="F49" s="51"/>
      <c r="G49" s="19"/>
    </row>
    <row r="50" spans="2:9" x14ac:dyDescent="0.2">
      <c r="B50" s="52" t="s">
        <v>39</v>
      </c>
      <c r="C50" s="53"/>
      <c r="D50" s="53"/>
      <c r="E50" s="18"/>
      <c r="F50" s="18"/>
      <c r="G50" s="19"/>
    </row>
    <row r="51" spans="2:9" ht="19.5" customHeight="1" x14ac:dyDescent="0.2">
      <c r="B51" s="17"/>
      <c r="C51" s="53" t="s">
        <v>3</v>
      </c>
      <c r="D51" s="53"/>
      <c r="E51" s="5">
        <f>E55</f>
        <v>28893178.899999999</v>
      </c>
      <c r="F51" s="5">
        <f>F55</f>
        <v>78807.05</v>
      </c>
      <c r="G51" s="12"/>
    </row>
    <row r="52" spans="2:9" x14ac:dyDescent="0.2">
      <c r="B52" s="17"/>
      <c r="C52" s="18"/>
      <c r="D52" s="18" t="s">
        <v>40</v>
      </c>
      <c r="E52" s="7"/>
      <c r="F52" s="18"/>
      <c r="G52" s="19"/>
    </row>
    <row r="53" spans="2:9" x14ac:dyDescent="0.2">
      <c r="B53" s="17"/>
      <c r="C53" s="20"/>
      <c r="D53" s="18" t="s">
        <v>41</v>
      </c>
      <c r="E53" s="7"/>
      <c r="F53" s="18"/>
      <c r="G53" s="19"/>
    </row>
    <row r="54" spans="2:9" x14ac:dyDescent="0.2">
      <c r="B54" s="17"/>
      <c r="C54" s="20"/>
      <c r="D54" s="18" t="s">
        <v>42</v>
      </c>
      <c r="E54" s="7"/>
      <c r="F54" s="18"/>
      <c r="G54" s="19"/>
    </row>
    <row r="55" spans="2:9" x14ac:dyDescent="0.2">
      <c r="B55" s="17"/>
      <c r="C55" s="20"/>
      <c r="D55" s="18" t="s">
        <v>43</v>
      </c>
      <c r="E55" s="7">
        <f>82874.64+28419803.31+390500.95</f>
        <v>28893178.899999999</v>
      </c>
      <c r="F55" s="7">
        <f>78807.05</f>
        <v>78807.05</v>
      </c>
      <c r="G55" s="11"/>
    </row>
    <row r="56" spans="2:9" x14ac:dyDescent="0.2">
      <c r="B56" s="17"/>
      <c r="C56" s="53" t="s">
        <v>15</v>
      </c>
      <c r="D56" s="53"/>
      <c r="E56" s="5">
        <f>E60</f>
        <v>0</v>
      </c>
      <c r="F56" s="5">
        <f>F60</f>
        <v>14545693.48</v>
      </c>
      <c r="G56" s="12"/>
    </row>
    <row r="57" spans="2:9" x14ac:dyDescent="0.2">
      <c r="B57" s="17"/>
      <c r="C57" s="18"/>
      <c r="D57" s="18" t="s">
        <v>44</v>
      </c>
      <c r="E57" s="7"/>
      <c r="F57" s="18"/>
      <c r="G57" s="19"/>
    </row>
    <row r="58" spans="2:9" x14ac:dyDescent="0.2">
      <c r="B58" s="17"/>
      <c r="C58" s="20"/>
      <c r="D58" s="18" t="s">
        <v>41</v>
      </c>
      <c r="E58" s="7"/>
      <c r="F58" s="18"/>
      <c r="G58" s="19"/>
    </row>
    <row r="59" spans="2:9" x14ac:dyDescent="0.2">
      <c r="B59" s="17"/>
      <c r="C59" s="20"/>
      <c r="D59" s="18" t="s">
        <v>42</v>
      </c>
      <c r="E59" s="7"/>
      <c r="F59" s="18"/>
      <c r="G59" s="19"/>
    </row>
    <row r="60" spans="2:9" x14ac:dyDescent="0.2">
      <c r="B60" s="17"/>
      <c r="C60" s="20"/>
      <c r="D60" s="18" t="s">
        <v>45</v>
      </c>
      <c r="E60" s="7"/>
      <c r="F60" s="39">
        <f>13541222.17+1004471.31</f>
        <v>14545693.48</v>
      </c>
      <c r="G60" s="11"/>
    </row>
    <row r="61" spans="2:9" x14ac:dyDescent="0.2">
      <c r="B61" s="41" t="s">
        <v>46</v>
      </c>
      <c r="C61" s="42"/>
      <c r="D61" s="42"/>
      <c r="E61" s="10">
        <f>E51-E56</f>
        <v>28893178.899999999</v>
      </c>
      <c r="F61" s="10">
        <f>F51-F56</f>
        <v>-14466886.43</v>
      </c>
      <c r="G61" s="15"/>
    </row>
    <row r="62" spans="2:9" x14ac:dyDescent="0.2">
      <c r="B62" s="50"/>
      <c r="C62" s="51"/>
      <c r="D62" s="51"/>
      <c r="E62" s="51"/>
      <c r="F62" s="51"/>
      <c r="G62" s="19"/>
    </row>
    <row r="63" spans="2:9" x14ac:dyDescent="0.2">
      <c r="B63" s="43" t="s">
        <v>47</v>
      </c>
      <c r="C63" s="44"/>
      <c r="D63" s="44"/>
      <c r="E63" s="4">
        <f>E37+E48+E61</f>
        <v>30451073.919999998</v>
      </c>
      <c r="F63" s="4">
        <f>F37+F48+F61</f>
        <v>-13470324.050000001</v>
      </c>
      <c r="G63" s="19"/>
      <c r="H63" s="38"/>
      <c r="I63" s="9"/>
    </row>
    <row r="64" spans="2:9" x14ac:dyDescent="0.2">
      <c r="B64" s="43"/>
      <c r="C64" s="44"/>
      <c r="D64" s="44"/>
      <c r="E64" s="40"/>
      <c r="F64" s="40"/>
      <c r="G64" s="13"/>
    </row>
    <row r="65" spans="2:9" x14ac:dyDescent="0.2">
      <c r="B65" s="41" t="s">
        <v>48</v>
      </c>
      <c r="C65" s="42"/>
      <c r="D65" s="42"/>
      <c r="E65" s="5">
        <v>31719424.18</v>
      </c>
      <c r="F65" s="5">
        <v>26078033.890000001</v>
      </c>
      <c r="G65" s="12"/>
    </row>
    <row r="66" spans="2:9" x14ac:dyDescent="0.2">
      <c r="B66" s="43" t="s">
        <v>49</v>
      </c>
      <c r="C66" s="44"/>
      <c r="D66" s="44"/>
      <c r="E66" s="10">
        <v>62170498.100000001</v>
      </c>
      <c r="F66" s="35">
        <v>12607709.84</v>
      </c>
      <c r="G66" s="37" t="s">
        <v>56</v>
      </c>
    </row>
    <row r="67" spans="2:9" ht="12.75" thickBot="1" x14ac:dyDescent="0.25">
      <c r="B67" s="48"/>
      <c r="C67" s="49"/>
      <c r="D67" s="49"/>
      <c r="E67" s="49"/>
      <c r="F67" s="49"/>
      <c r="G67" s="16"/>
    </row>
    <row r="68" spans="2:9" x14ac:dyDescent="0.2">
      <c r="B68" s="24"/>
      <c r="C68" s="25"/>
      <c r="D68" s="25"/>
      <c r="E68" s="25"/>
      <c r="F68" s="25"/>
      <c r="G68" s="26"/>
    </row>
    <row r="69" spans="2:9" ht="54" customHeight="1" x14ac:dyDescent="0.2">
      <c r="B69" s="45" t="s">
        <v>51</v>
      </c>
      <c r="C69" s="46"/>
      <c r="D69" s="46"/>
      <c r="E69" s="46"/>
      <c r="F69" s="46"/>
      <c r="G69" s="47"/>
      <c r="H69" s="3"/>
      <c r="I69" s="3"/>
    </row>
    <row r="70" spans="2:9" x14ac:dyDescent="0.2">
      <c r="B70" s="27"/>
      <c r="C70" s="9"/>
      <c r="D70" s="9"/>
      <c r="E70" s="9"/>
      <c r="F70" s="9"/>
      <c r="G70" s="28"/>
    </row>
    <row r="71" spans="2:9" x14ac:dyDescent="0.2">
      <c r="B71" s="27"/>
      <c r="C71" s="9"/>
      <c r="D71" s="9"/>
      <c r="E71" s="9"/>
      <c r="F71" s="9"/>
      <c r="G71" s="28"/>
    </row>
    <row r="72" spans="2:9" x14ac:dyDescent="0.2">
      <c r="B72" s="27"/>
      <c r="C72" s="9"/>
      <c r="D72" s="9"/>
      <c r="E72" s="9"/>
      <c r="F72" s="9"/>
      <c r="G72" s="28"/>
    </row>
    <row r="73" spans="2:9" x14ac:dyDescent="0.2">
      <c r="B73" s="27"/>
      <c r="C73" s="9"/>
      <c r="D73" s="9"/>
      <c r="E73" s="9"/>
      <c r="F73" s="9"/>
      <c r="G73" s="28"/>
    </row>
    <row r="74" spans="2:9" x14ac:dyDescent="0.2">
      <c r="B74" s="27"/>
      <c r="C74" s="9"/>
      <c r="D74" s="9" t="s">
        <v>54</v>
      </c>
      <c r="E74" s="29" t="s">
        <v>54</v>
      </c>
      <c r="F74" s="9"/>
      <c r="G74" s="28"/>
    </row>
    <row r="75" spans="2:9" x14ac:dyDescent="0.2">
      <c r="B75" s="27"/>
      <c r="C75" s="9"/>
      <c r="D75" s="30" t="s">
        <v>52</v>
      </c>
      <c r="E75" s="31" t="s">
        <v>53</v>
      </c>
      <c r="F75" s="9"/>
      <c r="G75" s="28"/>
    </row>
    <row r="76" spans="2:9" x14ac:dyDescent="0.2">
      <c r="B76" s="27"/>
      <c r="C76" s="9"/>
      <c r="D76" s="30"/>
      <c r="E76" s="30"/>
      <c r="F76" s="9"/>
      <c r="G76" s="28"/>
    </row>
    <row r="77" spans="2:9" ht="12.75" thickBot="1" x14ac:dyDescent="0.25">
      <c r="B77" s="32"/>
      <c r="C77" s="33"/>
      <c r="D77" s="33"/>
      <c r="E77" s="33"/>
      <c r="F77" s="33"/>
      <c r="G77" s="34"/>
    </row>
  </sheetData>
  <mergeCells count="26">
    <mergeCell ref="B2:G2"/>
    <mergeCell ref="B3:G3"/>
    <mergeCell ref="B4:G4"/>
    <mergeCell ref="B61:D61"/>
    <mergeCell ref="B62:F62"/>
    <mergeCell ref="B7:D7"/>
    <mergeCell ref="B5:D5"/>
    <mergeCell ref="B6:F6"/>
    <mergeCell ref="C56:D56"/>
    <mergeCell ref="C8:D8"/>
    <mergeCell ref="C20:D20"/>
    <mergeCell ref="B37:D37"/>
    <mergeCell ref="B38:F38"/>
    <mergeCell ref="B39:D39"/>
    <mergeCell ref="C40:D40"/>
    <mergeCell ref="C44:D44"/>
    <mergeCell ref="B48:D48"/>
    <mergeCell ref="B49:F49"/>
    <mergeCell ref="B50:D50"/>
    <mergeCell ref="C51:D51"/>
    <mergeCell ref="B63:D63"/>
    <mergeCell ref="B65:D65"/>
    <mergeCell ref="B66:D66"/>
    <mergeCell ref="B64:D64"/>
    <mergeCell ref="B69:G69"/>
    <mergeCell ref="B67:F67"/>
  </mergeCells>
  <pageMargins left="0.75" right="0.17" top="0.19685039370078741" bottom="0.19685039370078741" header="0.31496062992125984" footer="0.26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 final</cp:lastModifiedBy>
  <cp:lastPrinted>2016-07-29T18:49:31Z</cp:lastPrinted>
  <dcterms:created xsi:type="dcterms:W3CDTF">2015-10-07T18:30:35Z</dcterms:created>
  <dcterms:modified xsi:type="dcterms:W3CDTF">2016-07-29T18:49:32Z</dcterms:modified>
</cp:coreProperties>
</file>